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flo\Downloads\"/>
    </mc:Choice>
  </mc:AlternateContent>
  <xr:revisionPtr revIDLastSave="0" documentId="13_ncr:1_{7FA2BB7E-EAA2-4E61-918F-F5BCF9138FBA}" xr6:coauthVersionLast="47" xr6:coauthVersionMax="47" xr10:uidLastSave="{00000000-0000-0000-0000-000000000000}"/>
  <bookViews>
    <workbookView xWindow="-110" yWindow="-110" windowWidth="19420" windowHeight="11020" xr2:uid="{4EA2BAC8-BC2F-4299-8F75-55FDDB713C1C}"/>
  </bookViews>
  <sheets>
    <sheet name="Tab to be filled in" sheetId="1" r:id="rId1"/>
    <sheet name="General notes" sheetId="3" r:id="rId2"/>
    <sheet name="Fictitious explanation DSA" sheetId="4" r:id="rId3"/>
  </sheets>
  <definedNames>
    <definedName name="_xlnm.Print_Area" localSheetId="1">'General notes'!$A$1:$C$58</definedName>
    <definedName name="_xlnm.Print_Area" localSheetId="0">'Tab to be filled in'!$A$1:$K$21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G9" i="1"/>
  <c r="G16" i="1"/>
  <c r="G3" i="1"/>
  <c r="G25" i="1" l="1"/>
  <c r="K3" i="1" l="1"/>
  <c r="K8" i="1"/>
  <c r="K13" i="1"/>
  <c r="C3" i="1"/>
  <c r="C17" i="1" s="1"/>
  <c r="C18" i="1" l="1"/>
  <c r="C19" i="1" s="1"/>
  <c r="C10" i="1"/>
</calcChain>
</file>

<file path=xl/sharedStrings.xml><?xml version="1.0" encoding="utf-8"?>
<sst xmlns="http://schemas.openxmlformats.org/spreadsheetml/2006/main" count="193" uniqueCount="144">
  <si>
    <t>…</t>
  </si>
  <si>
    <t>Bank 1</t>
  </si>
  <si>
    <t>Bank 2</t>
  </si>
  <si>
    <t xml:space="preserve">Bank 3 </t>
  </si>
  <si>
    <t>Merchandise</t>
  </si>
  <si>
    <t>UGent</t>
  </si>
  <si>
    <t>BBQ</t>
  </si>
  <si>
    <t>Profit and loss account at the end of the financial year</t>
  </si>
  <si>
    <t>Statement of Assets at the end of the financial year</t>
  </si>
  <si>
    <t>Fictitious example financial section DSA</t>
  </si>
  <si>
    <t>Activities</t>
  </si>
  <si>
    <t>Financial debts</t>
  </si>
  <si>
    <t>Cash desk</t>
  </si>
  <si>
    <t>Income (+)</t>
  </si>
  <si>
    <t>Expenditure (-)</t>
  </si>
  <si>
    <t>UGhent (GSR)</t>
  </si>
  <si>
    <t xml:space="preserve">External Bank 1 </t>
  </si>
  <si>
    <t>Other income (not related to activities)</t>
  </si>
  <si>
    <t>Other debts</t>
  </si>
  <si>
    <t>Sponsorships (+)</t>
  </si>
  <si>
    <t>Bank income (+)</t>
  </si>
  <si>
    <t>Book sales</t>
  </si>
  <si>
    <t>Subsidies UGhent(+)</t>
  </si>
  <si>
    <t>UGhent</t>
  </si>
  <si>
    <t>Prepayment</t>
  </si>
  <si>
    <t>Receivables</t>
  </si>
  <si>
    <t>Sponsorship</t>
  </si>
  <si>
    <t>Other expenses (not related to activities)</t>
  </si>
  <si>
    <t>Opening balance</t>
  </si>
  <si>
    <t>Result</t>
  </si>
  <si>
    <t>Final result</t>
  </si>
  <si>
    <t>Bank costs (-)</t>
  </si>
  <si>
    <t>Secretariat costs</t>
  </si>
  <si>
    <t>DSA information booklet</t>
  </si>
  <si>
    <t xml:space="preserve">Membership fees and subscriptions </t>
  </si>
  <si>
    <t>Food and beverage expenses</t>
  </si>
  <si>
    <t>Property</t>
  </si>
  <si>
    <t>Shield</t>
  </si>
  <si>
    <t>Flag</t>
  </si>
  <si>
    <t>Hammer</t>
  </si>
  <si>
    <t>Instruments</t>
  </si>
  <si>
    <t>Balances</t>
  </si>
  <si>
    <t>EXPLANATION</t>
  </si>
  <si>
    <t xml:space="preserve">Add line if you still have accounts. </t>
  </si>
  <si>
    <t xml:space="preserve">If you have any additional funds, please add them. </t>
  </si>
  <si>
    <t xml:space="preserve">Opening balance </t>
  </si>
  <si>
    <t xml:space="preserve">All the money you have available at the beginning of the financial year. From both savings accounts, current accounts, cash,... </t>
  </si>
  <si>
    <t xml:space="preserve">Opening account statement </t>
  </si>
  <si>
    <t xml:space="preserve">Account statement beginning of financial year </t>
  </si>
  <si>
    <t xml:space="preserve">Bank 2 (If applicable) </t>
  </si>
  <si>
    <t xml:space="preserve">Cash at beginning of financial year </t>
  </si>
  <si>
    <t xml:space="preserve">Cash </t>
  </si>
  <si>
    <t xml:space="preserve">Closing balance </t>
  </si>
  <si>
    <t xml:space="preserve">All the money you have available at the end of the financial year. From both savings accounts, current accounts, cash,... </t>
  </si>
  <si>
    <t xml:space="preserve">Bank account statement end of accounting year </t>
  </si>
  <si>
    <t xml:space="preserve">Statement end of accounting year </t>
  </si>
  <si>
    <t xml:space="preserve">Bank 2 (if applicable) </t>
  </si>
  <si>
    <t xml:space="preserve">Cash at end of financial year </t>
  </si>
  <si>
    <t xml:space="preserve">Check </t>
  </si>
  <si>
    <t xml:space="preserve">These fields are calculated automatically. Please do not adjust the formulas. </t>
  </si>
  <si>
    <t xml:space="preserve">Profit/loss </t>
  </si>
  <si>
    <t>Income statement end of financial year</t>
  </si>
  <si>
    <t>The sum of all receipts (e.g. entrance fees) and expenses (E.g. book supplier, drinks supplier,... )</t>
  </si>
  <si>
    <t>Ability to group all activities or report by activity</t>
  </si>
  <si>
    <t>Subsidies from UGent</t>
  </si>
  <si>
    <t>Bank income</t>
  </si>
  <si>
    <t>Bank charges</t>
  </si>
  <si>
    <t>...</t>
  </si>
  <si>
    <t>If you have any additional expenses, please add these.</t>
  </si>
  <si>
    <t xml:space="preserve">Activities </t>
  </si>
  <si>
    <t xml:space="preserve">Sponsorship </t>
  </si>
  <si>
    <t xml:space="preserve">All financial sponsoring. </t>
  </si>
  <si>
    <t xml:space="preserve"> If you have any additional income, please add it. </t>
  </si>
  <si>
    <t xml:space="preserve">Statement of Assets at the end of the financial year </t>
  </si>
  <si>
    <t>Other Debts</t>
  </si>
  <si>
    <t xml:space="preserve">Internal </t>
  </si>
  <si>
    <t>Internal = UGent</t>
  </si>
  <si>
    <t>Outstanding loan with a bank still to be repaid in the coming years</t>
  </si>
  <si>
    <t xml:space="preserve">... </t>
  </si>
  <si>
    <t xml:space="preserve">If you have any additional financial debts, please add them. </t>
  </si>
  <si>
    <t xml:space="preserve">Supplier 1 </t>
  </si>
  <si>
    <t>Invoices not yet paid. Invoice supplier received end of financial year, not paid until next year</t>
  </si>
  <si>
    <t xml:space="preserve">Bv. Advance paid by students during the year for a trip in the Easter holidays the following year. </t>
  </si>
  <si>
    <t>Prepayment activities</t>
  </si>
  <si>
    <t>E.g. Promised sponsorship of € 1750, of which € 750 paid during the year and € 1000 will be paid next financial year</t>
  </si>
  <si>
    <t xml:space="preserve">If you have any additional receivables, please add them. </t>
  </si>
  <si>
    <t>Value durable investments, e.g. laptop.</t>
  </si>
  <si>
    <t xml:space="preserve">Account statement beginning financial year: Bank 1 </t>
  </si>
  <si>
    <t xml:space="preserve">The DSA has a general account with the KBC where €24,520 was in the account at the start of financial year 2023. </t>
  </si>
  <si>
    <t>Account statement at start of financial year: Bank 2</t>
  </si>
  <si>
    <t>The DSA also has an account for the Baptismal Committee where €1,600 was in the account at the start of the financial year.</t>
  </si>
  <si>
    <t xml:space="preserve">Account statement at start of financial year: Bank 3 </t>
  </si>
  <si>
    <t xml:space="preserve">The DSA has €12,500 in the savings account with the KBC. </t>
  </si>
  <si>
    <t xml:space="preserve">Cash at start of financial year </t>
  </si>
  <si>
    <t xml:space="preserve">At the start of the financial year, we had €950 in cash. </t>
  </si>
  <si>
    <t xml:space="preserve">Account statement at beginning of financial year: Bank 1 </t>
  </si>
  <si>
    <t xml:space="preserve">The DSA had €20,320.6 in the general account with the KBC at the end of financial year 2023. </t>
  </si>
  <si>
    <t xml:space="preserve">Account statement beginning financial year: Bank 2 </t>
  </si>
  <si>
    <t xml:space="preserve">The DSA had €1,700 in the account of the Baptism Committee at the end of financial year 2023. </t>
  </si>
  <si>
    <t xml:space="preserve">Account statement beginning financial year: Bank 3 </t>
  </si>
  <si>
    <t xml:space="preserve">The DSA had €14,500 in the savings account at the end of financial year 2023. </t>
  </si>
  <si>
    <t>Cash at beginning of financial year</t>
  </si>
  <si>
    <t xml:space="preserve"> At the end of financial year 2023, the DSA had €750 in cash.</t>
  </si>
  <si>
    <t>Profitable activities</t>
  </si>
  <si>
    <t xml:space="preserve"> The DSA organised a total of 5 profitable activities in 2023: 2 cocktail parties, 1 party, 1 job fair and 1 Quiz. 
Adding all these proceeds together, we arrive at the amount of €8,860
- Cocktail party 1: €1,250
- Meter and godfather evening: €650
- The big UGent student party: €1,050
- Job fair: €4,960
- Quiz: €950</t>
  </si>
  <si>
    <t>Loss-making activities</t>
  </si>
  <si>
    <t>The DSA organised a total of 5 loss-making activities in 2023: 1 VKV weekend, 1 gala evening, 1 pub crawl, 1 BBQ and 1 cantus. Adding up all these losses, we arrive at the negative amount of: €9,090
- VKV weekend: €750
- Gala evening: €3,750
- Pub crawl: €450
- BBQ: €2,490
- Cantus: €1,650</t>
  </si>
  <si>
    <t>The DSA had the following sponsorship in FY2023: 
- KBC: €500
- Top Copy Green: €750
- Deloitte: €2,500
- GUIDO: €500
- Salamander: €200
- Coca-Cola: €1200
Which brings the total to €5,650</t>
  </si>
  <si>
    <t>Subsidies UGhent</t>
  </si>
  <si>
    <t>The DSA received €1250 grants from the University</t>
  </si>
  <si>
    <t>Merchandise sales</t>
  </si>
  <si>
    <t>Interest at the bank provided €9 revenue.</t>
  </si>
  <si>
    <t xml:space="preserve">Book sales at the DSA brought in €9,860 in FY2023, including membership cards. </t>
  </si>
  <si>
    <t>Total income from DSA merchandise came to €780.</t>
  </si>
  <si>
    <t>Bank costs</t>
  </si>
  <si>
    <t>Purchase of durable goods</t>
  </si>
  <si>
    <t>Purchase of merchandise</t>
  </si>
  <si>
    <t>Bank charges total €43.8. 
The amount of €27 is for the annualised cost of maintaining the checking account and €16.80 the cost of a second account holder/bank card.</t>
  </si>
  <si>
    <t xml:space="preserve">We spent €370 for this in FY2023. </t>
  </si>
  <si>
    <t xml:space="preserve">For 2 editions of the DSA booklet, we spent a total of €2500. </t>
  </si>
  <si>
    <t xml:space="preserve">In total for our membership fees and subscriptions, we spent €1260. </t>
  </si>
  <si>
    <t>The DSA has purchased a new shield, hammer, flag and instruments. This is a total cost of €3500. 
- Shield: €200
- Flag: €400
- Hammer: €100
- Instruments: €2800</t>
  </si>
  <si>
    <t xml:space="preserve">Expenditure of food and drink not related to any activity amounts to €3,567. </t>
  </si>
  <si>
    <t>Purchase of new merchandise €2500
- Pins: €1000
- Stickers: €500
- Bottle openers: €1000</t>
  </si>
  <si>
    <t>Statement of assets at the end of the financial year</t>
  </si>
  <si>
    <t>Financial Debts</t>
  </si>
  <si>
    <t>Internal</t>
  </si>
  <si>
    <t>External Bank 1</t>
  </si>
  <si>
    <t>Advance Activities</t>
  </si>
  <si>
    <t>The DSA has yet to pay a deem of electricity to the Ghent Student Council. Amount = €1500</t>
  </si>
  <si>
    <t xml:space="preserve">The DSA has a €3000 loan outstanding with the KBC to pay off student house the Therminal. </t>
  </si>
  <si>
    <t xml:space="preserve">The DSA has yet to pay hall rent to the university for the gala evening, leaving €1200 to be paid. </t>
  </si>
  <si>
    <t xml:space="preserve">The DSA has received the invoice Invoice supplier end of financial year, not paid until next year. Amount = €1450. </t>
  </si>
  <si>
    <t xml:space="preserve">The DSA has advanced the VKV weekend for its members, leaving €1700 in debt. </t>
  </si>
  <si>
    <t xml:space="preserve">The DSA still owes sponsorship of €750 from travel company JEKA. </t>
  </si>
  <si>
    <t>The DSA has purchased a new shield, hammer, flag and instruments. This is a total cost of €3500. _x000D_
- Shield: €200_x000D_
- Flag: €400_x000D_
- Hammer: €100 _x000D_
- Instruments: €2800</t>
  </si>
  <si>
    <t>Fictitious example Student Activities Service</t>
  </si>
  <si>
    <t>Opening statement of account</t>
  </si>
  <si>
    <t>Cash at beginning of year</t>
  </si>
  <si>
    <t>Closing balance</t>
  </si>
  <si>
    <t>Closing balance statement</t>
  </si>
  <si>
    <t>Statement of account beginning of year</t>
  </si>
  <si>
    <t>Closing cash balance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</si>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</sst>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\ #,##0;[Red]\-&quot;€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2" borderId="4" applyNumberFormat="0" applyAlignment="0" applyProtection="0"/>
  </cellStyleXfs>
  <cellXfs count="27">
    <xf numFmtId="0" fontId="0" fillId="0" borderId="0" xfId="0"/>
    <xf numFmtId="4" fontId="0" fillId="0" borderId="0" xfId="0" applyNumberFormat="1"/>
    <xf numFmtId="0" fontId="1" fillId="0" borderId="0" xfId="0" applyFont="1"/>
    <xf numFmtId="0" fontId="0" fillId="0" borderId="0" xfId="0" quotePrefix="1"/>
    <xf numFmtId="0" fontId="2" fillId="0" borderId="1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right"/>
    </xf>
    <xf numFmtId="4" fontId="5" fillId="0" borderId="0" xfId="0" applyNumberFormat="1" applyFont="1"/>
    <xf numFmtId="0" fontId="7" fillId="0" borderId="0" xfId="0" quotePrefix="1" applyFont="1"/>
    <xf numFmtId="0" fontId="7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6" fontId="0" fillId="0" borderId="0" xfId="0" applyNumberFormat="1"/>
    <xf numFmtId="3" fontId="0" fillId="0" borderId="0" xfId="0" applyNumberFormat="1"/>
    <xf numFmtId="0" fontId="0" fillId="0" borderId="0" xfId="0" quotePrefix="1" applyAlignment="1">
      <alignment wrapText="1"/>
    </xf>
    <xf numFmtId="2" fontId="0" fillId="0" borderId="0" xfId="0" applyNumberFormat="1"/>
    <xf numFmtId="4" fontId="8" fillId="0" borderId="0" xfId="0" applyNumberFormat="1" applyFont="1"/>
    <xf numFmtId="0" fontId="6" fillId="2" borderId="4" xfId="1" applyAlignment="1">
      <alignment horizontal="center"/>
    </xf>
    <xf numFmtId="0" fontId="6" fillId="2" borderId="5" xfId="1" applyBorder="1" applyAlignment="1">
      <alignment horizontal="center"/>
    </xf>
    <xf numFmtId="0" fontId="6" fillId="2" borderId="6" xfId="1" applyBorder="1" applyAlignment="1">
      <alignment horizontal="center"/>
    </xf>
    <xf numFmtId="0" fontId="6" fillId="2" borderId="4" xfId="1" applyAlignment="1">
      <alignment horizontal="center"/>
    </xf>
  </cellXfs>
  <cellStyles count="2">
    <cellStyle name="Standaard" xfId="0" builtinId="0"/>
    <cellStyle name="Uitvoer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EACB-0CF8-4FE9-8217-8CB77E509502}">
  <sheetPr>
    <pageSetUpPr fitToPage="1"/>
  </sheetPr>
  <dimension ref="A1:K25"/>
  <sheetViews>
    <sheetView tabSelected="1" zoomScale="86" zoomScaleNormal="86" workbookViewId="0">
      <pane ySplit="2" topLeftCell="A3" activePane="bottomLeft" state="frozen"/>
      <selection pane="bottomLeft" activeCell="B9" sqref="B9"/>
    </sheetView>
  </sheetViews>
  <sheetFormatPr defaultRowHeight="14.5" x14ac:dyDescent="0.35"/>
  <cols>
    <col min="1" max="1" width="37.26953125" customWidth="1"/>
    <col min="2" max="2" width="15.1796875" bestFit="1" customWidth="1"/>
    <col min="3" max="3" width="10.453125" style="1" bestFit="1" customWidth="1"/>
    <col min="4" max="4" width="4.453125" customWidth="1"/>
    <col min="5" max="5" width="29.453125" customWidth="1"/>
    <col min="6" max="6" width="31.36328125" bestFit="1" customWidth="1"/>
    <col min="7" max="7" width="12.7265625" customWidth="1"/>
    <col min="8" max="8" width="2.453125" customWidth="1"/>
    <col min="9" max="9" width="13.81640625" customWidth="1"/>
    <col min="10" max="10" width="17.81640625" customWidth="1"/>
    <col min="11" max="11" width="11.81640625" customWidth="1"/>
  </cols>
  <sheetData>
    <row r="1" spans="1:11" ht="21" x14ac:dyDescent="0.5">
      <c r="A1" s="11" t="s">
        <v>136</v>
      </c>
      <c r="B1" s="11" t="s">
        <v>9</v>
      </c>
      <c r="C1" s="11"/>
      <c r="D1" s="7"/>
      <c r="E1" s="7"/>
      <c r="F1" s="7"/>
      <c r="G1" s="7"/>
      <c r="H1" s="7"/>
      <c r="I1" s="7"/>
      <c r="J1" s="7"/>
      <c r="K1" s="7"/>
    </row>
    <row r="2" spans="1:11" x14ac:dyDescent="0.35">
      <c r="E2" s="8" t="s">
        <v>7</v>
      </c>
      <c r="F2" s="8"/>
      <c r="G2" s="8"/>
      <c r="I2" s="8" t="s">
        <v>8</v>
      </c>
      <c r="J2" s="8"/>
      <c r="K2" s="8"/>
    </row>
    <row r="3" spans="1:11" x14ac:dyDescent="0.35">
      <c r="A3" s="9" t="s">
        <v>28</v>
      </c>
      <c r="B3" s="2"/>
      <c r="C3" s="10">
        <f>SUM(C4:C7)</f>
        <v>39570</v>
      </c>
      <c r="E3" s="2" t="s">
        <v>10</v>
      </c>
      <c r="F3" s="2"/>
      <c r="G3" s="10">
        <f>SUM(G4:G8)</f>
        <v>-230</v>
      </c>
      <c r="I3" s="2" t="s">
        <v>11</v>
      </c>
      <c r="J3" s="2"/>
      <c r="K3" s="10">
        <f>SUM(K4:K6)</f>
        <v>4500</v>
      </c>
    </row>
    <row r="4" spans="1:11" x14ac:dyDescent="0.35">
      <c r="A4" t="s">
        <v>137</v>
      </c>
      <c r="B4" t="s">
        <v>1</v>
      </c>
      <c r="C4" s="1">
        <v>24520</v>
      </c>
      <c r="F4" t="s">
        <v>13</v>
      </c>
      <c r="G4" s="22">
        <v>8860</v>
      </c>
      <c r="J4" t="s">
        <v>15</v>
      </c>
      <c r="K4" s="1">
        <v>1500</v>
      </c>
    </row>
    <row r="5" spans="1:11" x14ac:dyDescent="0.35">
      <c r="A5" t="s">
        <v>137</v>
      </c>
      <c r="B5" t="s">
        <v>2</v>
      </c>
      <c r="C5" s="1">
        <v>1600</v>
      </c>
      <c r="F5" t="s">
        <v>14</v>
      </c>
      <c r="G5" s="22">
        <v>-9090</v>
      </c>
      <c r="J5" t="s">
        <v>16</v>
      </c>
      <c r="K5" s="1">
        <v>3000</v>
      </c>
    </row>
    <row r="6" spans="1:11" x14ac:dyDescent="0.35">
      <c r="A6" t="s">
        <v>137</v>
      </c>
      <c r="B6" t="s">
        <v>3</v>
      </c>
      <c r="C6" s="1">
        <v>12500</v>
      </c>
      <c r="F6" s="3"/>
      <c r="G6" s="1"/>
      <c r="K6" s="1"/>
    </row>
    <row r="7" spans="1:11" x14ac:dyDescent="0.35">
      <c r="A7" t="s">
        <v>138</v>
      </c>
      <c r="B7" t="s">
        <v>12</v>
      </c>
      <c r="C7" s="1">
        <v>950</v>
      </c>
      <c r="F7" s="3"/>
      <c r="G7" s="1"/>
      <c r="J7" s="3"/>
      <c r="K7" s="1"/>
    </row>
    <row r="8" spans="1:11" ht="21" customHeight="1" x14ac:dyDescent="0.35">
      <c r="B8" s="3"/>
      <c r="G8" s="1"/>
      <c r="I8" s="2" t="s">
        <v>18</v>
      </c>
      <c r="J8" s="2"/>
      <c r="K8" s="10">
        <f>SUM(K9:K11)</f>
        <v>4350</v>
      </c>
    </row>
    <row r="9" spans="1:11" x14ac:dyDescent="0.35">
      <c r="E9" s="2" t="s">
        <v>17</v>
      </c>
      <c r="G9" s="10">
        <f>SUM(G10:G14)</f>
        <v>17549</v>
      </c>
      <c r="J9" t="s">
        <v>23</v>
      </c>
      <c r="K9" s="1">
        <v>1200</v>
      </c>
    </row>
    <row r="10" spans="1:11" x14ac:dyDescent="0.35">
      <c r="A10" s="9" t="s">
        <v>139</v>
      </c>
      <c r="B10" s="2"/>
      <c r="C10" s="10">
        <f>SUM(C11:C14)</f>
        <v>37270.6</v>
      </c>
      <c r="F10" t="s">
        <v>19</v>
      </c>
      <c r="G10" s="1">
        <v>5650</v>
      </c>
      <c r="J10" t="s">
        <v>6</v>
      </c>
      <c r="K10" s="1">
        <v>1450</v>
      </c>
    </row>
    <row r="11" spans="1:11" x14ac:dyDescent="0.35">
      <c r="A11" t="s">
        <v>140</v>
      </c>
      <c r="B11" t="s">
        <v>1</v>
      </c>
      <c r="C11" s="1">
        <v>20320.599999999999</v>
      </c>
      <c r="F11" t="s">
        <v>22</v>
      </c>
      <c r="G11" s="1">
        <v>1250</v>
      </c>
      <c r="J11" t="s">
        <v>24</v>
      </c>
      <c r="K11" s="1">
        <v>1700</v>
      </c>
    </row>
    <row r="12" spans="1:11" x14ac:dyDescent="0.35">
      <c r="A12" t="s">
        <v>140</v>
      </c>
      <c r="B12" t="s">
        <v>2</v>
      </c>
      <c r="C12" s="1">
        <v>1700</v>
      </c>
      <c r="F12" s="3" t="s">
        <v>20</v>
      </c>
      <c r="G12" s="1">
        <v>9</v>
      </c>
      <c r="J12" s="3"/>
      <c r="K12" s="1"/>
    </row>
    <row r="13" spans="1:11" x14ac:dyDescent="0.35">
      <c r="A13" t="s">
        <v>141</v>
      </c>
      <c r="B13" t="s">
        <v>3</v>
      </c>
      <c r="C13" s="1">
        <v>14500</v>
      </c>
      <c r="F13" t="s">
        <v>21</v>
      </c>
      <c r="G13" s="19">
        <v>9860</v>
      </c>
      <c r="I13" s="2" t="s">
        <v>25</v>
      </c>
      <c r="J13" s="2"/>
      <c r="K13" s="10">
        <f>SUM(K14:K16)</f>
        <v>750</v>
      </c>
    </row>
    <row r="14" spans="1:11" x14ac:dyDescent="0.35">
      <c r="A14" t="s">
        <v>142</v>
      </c>
      <c r="B14" t="s">
        <v>12</v>
      </c>
      <c r="C14" s="1">
        <v>750</v>
      </c>
      <c r="F14" t="s">
        <v>4</v>
      </c>
      <c r="G14" s="21">
        <v>780</v>
      </c>
      <c r="J14" t="s">
        <v>26</v>
      </c>
      <c r="K14" s="1">
        <v>750</v>
      </c>
    </row>
    <row r="15" spans="1:11" x14ac:dyDescent="0.35">
      <c r="K15" s="1"/>
    </row>
    <row r="16" spans="1:11" x14ac:dyDescent="0.35">
      <c r="A16" t="s">
        <v>143</v>
      </c>
      <c r="E16" s="2" t="s">
        <v>27</v>
      </c>
      <c r="G16" s="10">
        <f>SUM(G17:G23)</f>
        <v>-10240.799999999999</v>
      </c>
      <c r="J16" s="3"/>
      <c r="K16" s="1"/>
    </row>
    <row r="17" spans="2:11" x14ac:dyDescent="0.35">
      <c r="B17" s="12" t="s">
        <v>28</v>
      </c>
      <c r="C17" s="10">
        <f>C3</f>
        <v>39570</v>
      </c>
      <c r="F17" t="s">
        <v>31</v>
      </c>
      <c r="G17">
        <v>-43.8</v>
      </c>
    </row>
    <row r="18" spans="2:11" x14ac:dyDescent="0.35">
      <c r="B18" s="12" t="s">
        <v>29</v>
      </c>
      <c r="C18" s="10">
        <f>G25</f>
        <v>7078.2000000000007</v>
      </c>
      <c r="F18" t="s">
        <v>32</v>
      </c>
      <c r="G18">
        <v>-370</v>
      </c>
      <c r="I18" s="2" t="s">
        <v>36</v>
      </c>
      <c r="J18" s="2"/>
      <c r="K18" s="10">
        <f>SUM(K19:K22)</f>
        <v>3500</v>
      </c>
    </row>
    <row r="19" spans="2:11" x14ac:dyDescent="0.35">
      <c r="B19" s="12" t="s">
        <v>30</v>
      </c>
      <c r="C19" s="10">
        <f>SUM(C17:C18)</f>
        <v>46648.2</v>
      </c>
      <c r="F19" t="s">
        <v>33</v>
      </c>
      <c r="G19" s="19">
        <v>-2500</v>
      </c>
      <c r="J19" t="s">
        <v>37</v>
      </c>
      <c r="K19" s="1">
        <v>200</v>
      </c>
    </row>
    <row r="20" spans="2:11" x14ac:dyDescent="0.35">
      <c r="F20" t="s">
        <v>34</v>
      </c>
      <c r="G20" s="19">
        <v>-1260</v>
      </c>
      <c r="J20" t="s">
        <v>38</v>
      </c>
      <c r="K20" s="1">
        <v>400</v>
      </c>
    </row>
    <row r="21" spans="2:11" x14ac:dyDescent="0.35">
      <c r="B21" s="13"/>
      <c r="J21" t="s">
        <v>39</v>
      </c>
      <c r="K21" s="1">
        <v>100</v>
      </c>
    </row>
    <row r="22" spans="2:11" x14ac:dyDescent="0.35">
      <c r="F22" t="s">
        <v>35</v>
      </c>
      <c r="G22" s="19">
        <v>-3567</v>
      </c>
      <c r="J22" t="s">
        <v>40</v>
      </c>
      <c r="K22" s="19">
        <v>2800</v>
      </c>
    </row>
    <row r="23" spans="2:11" x14ac:dyDescent="0.35">
      <c r="F23" t="s">
        <v>4</v>
      </c>
      <c r="G23" s="19">
        <v>-2500</v>
      </c>
    </row>
    <row r="25" spans="2:11" ht="18.5" x14ac:dyDescent="0.45">
      <c r="E25" s="4" t="s">
        <v>29</v>
      </c>
      <c r="F25" s="5"/>
      <c r="G25" s="6">
        <f>G16+G9+G3</f>
        <v>7078.2000000000007</v>
      </c>
    </row>
  </sheetData>
  <pageMargins left="0.7" right="0.7" top="0.75" bottom="0.75" header="0.3" footer="0.3"/>
  <pageSetup paperSize="9" scale="87" orientation="landscape" r:id="rId1"/>
  <headerFooter>
    <oddHeader>&amp;CDSV</oddHeader>
    <oddFooter>&amp;L&amp;D&amp;C&amp;F&amp;R&amp;P/&amp;N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CC3F-3299-413F-B153-31BC6F7CD450}">
  <sheetPr>
    <pageSetUpPr fitToPage="1"/>
  </sheetPr>
  <dimension ref="B1:D56"/>
  <sheetViews>
    <sheetView topLeftCell="A37" zoomScale="90" zoomScaleNormal="90" workbookViewId="0">
      <selection activeCell="B56" sqref="B56"/>
    </sheetView>
  </sheetViews>
  <sheetFormatPr defaultRowHeight="14.5" x14ac:dyDescent="0.35"/>
  <cols>
    <col min="2" max="2" width="41" customWidth="1"/>
    <col min="3" max="3" width="115.81640625" bestFit="1" customWidth="1"/>
  </cols>
  <sheetData>
    <row r="1" spans="2:3" x14ac:dyDescent="0.35">
      <c r="B1" s="24" t="s">
        <v>41</v>
      </c>
      <c r="C1" s="25"/>
    </row>
    <row r="2" spans="2:3" x14ac:dyDescent="0.35">
      <c r="C2" s="2" t="s">
        <v>42</v>
      </c>
    </row>
    <row r="3" spans="2:3" x14ac:dyDescent="0.35">
      <c r="B3" s="9" t="s">
        <v>45</v>
      </c>
      <c r="C3" t="s">
        <v>46</v>
      </c>
    </row>
    <row r="4" spans="2:3" x14ac:dyDescent="0.35">
      <c r="B4" t="s">
        <v>47</v>
      </c>
      <c r="C4" t="s">
        <v>1</v>
      </c>
    </row>
    <row r="5" spans="2:3" x14ac:dyDescent="0.35">
      <c r="B5" t="s">
        <v>48</v>
      </c>
      <c r="C5" t="s">
        <v>49</v>
      </c>
    </row>
    <row r="6" spans="2:3" x14ac:dyDescent="0.35">
      <c r="C6" s="15" t="s">
        <v>43</v>
      </c>
    </row>
    <row r="7" spans="2:3" x14ac:dyDescent="0.35">
      <c r="B7" t="s">
        <v>50</v>
      </c>
      <c r="C7" t="s">
        <v>51</v>
      </c>
    </row>
    <row r="8" spans="2:3" x14ac:dyDescent="0.35">
      <c r="B8" t="s">
        <v>0</v>
      </c>
      <c r="C8" s="15" t="s">
        <v>44</v>
      </c>
    </row>
    <row r="9" spans="2:3" x14ac:dyDescent="0.35">
      <c r="C9" s="3"/>
    </row>
    <row r="10" spans="2:3" x14ac:dyDescent="0.35">
      <c r="B10" s="9" t="s">
        <v>52</v>
      </c>
      <c r="C10" t="s">
        <v>53</v>
      </c>
    </row>
    <row r="11" spans="2:3" x14ac:dyDescent="0.35">
      <c r="B11" t="s">
        <v>54</v>
      </c>
      <c r="C11" t="s">
        <v>1</v>
      </c>
    </row>
    <row r="12" spans="2:3" x14ac:dyDescent="0.35">
      <c r="B12" t="s">
        <v>55</v>
      </c>
      <c r="C12" t="s">
        <v>56</v>
      </c>
    </row>
    <row r="13" spans="2:3" x14ac:dyDescent="0.35">
      <c r="C13" s="15" t="s">
        <v>43</v>
      </c>
    </row>
    <row r="14" spans="2:3" x14ac:dyDescent="0.35">
      <c r="B14" t="s">
        <v>57</v>
      </c>
      <c r="C14" t="s">
        <v>51</v>
      </c>
    </row>
    <row r="15" spans="2:3" x14ac:dyDescent="0.35">
      <c r="C15" s="14" t="s">
        <v>44</v>
      </c>
    </row>
    <row r="17" spans="2:4" x14ac:dyDescent="0.35">
      <c r="B17" s="2" t="s">
        <v>58</v>
      </c>
      <c r="C17" t="s">
        <v>59</v>
      </c>
    </row>
    <row r="18" spans="2:4" x14ac:dyDescent="0.35">
      <c r="C18" s="12" t="s">
        <v>28</v>
      </c>
    </row>
    <row r="19" spans="2:4" x14ac:dyDescent="0.35">
      <c r="B19" s="15" t="s">
        <v>60</v>
      </c>
      <c r="C19" s="12" t="s">
        <v>29</v>
      </c>
    </row>
    <row r="20" spans="2:4" x14ac:dyDescent="0.35">
      <c r="C20" s="12" t="s">
        <v>30</v>
      </c>
    </row>
    <row r="22" spans="2:4" x14ac:dyDescent="0.35">
      <c r="B22" s="24" t="s">
        <v>61</v>
      </c>
      <c r="C22" s="25"/>
    </row>
    <row r="23" spans="2:4" x14ac:dyDescent="0.35">
      <c r="B23" s="9" t="s">
        <v>69</v>
      </c>
      <c r="C23" s="2" t="s">
        <v>42</v>
      </c>
      <c r="D23" s="10"/>
    </row>
    <row r="24" spans="2:4" x14ac:dyDescent="0.35">
      <c r="C24" t="s">
        <v>62</v>
      </c>
      <c r="D24" s="1"/>
    </row>
    <row r="25" spans="2:4" x14ac:dyDescent="0.35">
      <c r="C25" t="s">
        <v>63</v>
      </c>
      <c r="D25" s="1"/>
    </row>
    <row r="26" spans="2:4" x14ac:dyDescent="0.35">
      <c r="D26" s="1"/>
    </row>
    <row r="27" spans="2:4" x14ac:dyDescent="0.35">
      <c r="B27" s="9" t="s">
        <v>17</v>
      </c>
      <c r="C27" s="2"/>
      <c r="D27" s="10"/>
    </row>
    <row r="28" spans="2:4" x14ac:dyDescent="0.35">
      <c r="B28" t="s">
        <v>70</v>
      </c>
      <c r="C28" t="s">
        <v>71</v>
      </c>
      <c r="D28" s="1"/>
    </row>
    <row r="29" spans="2:4" x14ac:dyDescent="0.35">
      <c r="B29" s="3" t="s">
        <v>64</v>
      </c>
      <c r="D29" s="1"/>
    </row>
    <row r="30" spans="2:4" x14ac:dyDescent="0.35">
      <c r="B30" s="3" t="s">
        <v>65</v>
      </c>
      <c r="D30" s="1"/>
    </row>
    <row r="31" spans="2:4" x14ac:dyDescent="0.35">
      <c r="B31" t="s">
        <v>0</v>
      </c>
      <c r="C31" s="14" t="s">
        <v>72</v>
      </c>
      <c r="D31" s="1"/>
    </row>
    <row r="32" spans="2:4" x14ac:dyDescent="0.35">
      <c r="D32" s="1"/>
    </row>
    <row r="33" spans="2:4" x14ac:dyDescent="0.35">
      <c r="B33" s="3"/>
      <c r="C33" s="3"/>
      <c r="D33" s="1"/>
    </row>
    <row r="34" spans="2:4" x14ac:dyDescent="0.35">
      <c r="B34" s="9" t="s">
        <v>27</v>
      </c>
      <c r="C34" s="2"/>
      <c r="D34" s="10"/>
    </row>
    <row r="35" spans="2:4" x14ac:dyDescent="0.35">
      <c r="B35" t="s">
        <v>66</v>
      </c>
      <c r="D35" s="1"/>
    </row>
    <row r="36" spans="2:4" x14ac:dyDescent="0.35">
      <c r="B36" t="s">
        <v>67</v>
      </c>
      <c r="D36" s="1"/>
    </row>
    <row r="37" spans="2:4" x14ac:dyDescent="0.35">
      <c r="C37" s="14" t="s">
        <v>68</v>
      </c>
      <c r="D37" s="1"/>
    </row>
    <row r="38" spans="2:4" x14ac:dyDescent="0.35">
      <c r="C38" s="3"/>
      <c r="D38" s="1"/>
    </row>
    <row r="40" spans="2:4" x14ac:dyDescent="0.35">
      <c r="B40" s="24" t="s">
        <v>73</v>
      </c>
      <c r="C40" s="25"/>
    </row>
    <row r="41" spans="2:4" x14ac:dyDescent="0.35">
      <c r="B41" s="9" t="s">
        <v>11</v>
      </c>
      <c r="C41" s="2"/>
      <c r="D41" s="10"/>
    </row>
    <row r="42" spans="2:4" x14ac:dyDescent="0.35">
      <c r="B42" t="s">
        <v>75</v>
      </c>
      <c r="C42" t="s">
        <v>76</v>
      </c>
      <c r="D42" s="1"/>
    </row>
    <row r="43" spans="2:4" x14ac:dyDescent="0.35">
      <c r="B43" t="s">
        <v>16</v>
      </c>
      <c r="C43" t="s">
        <v>77</v>
      </c>
      <c r="D43" s="1"/>
    </row>
    <row r="44" spans="2:4" x14ac:dyDescent="0.35">
      <c r="B44" t="s">
        <v>78</v>
      </c>
      <c r="C44" s="14" t="s">
        <v>79</v>
      </c>
      <c r="D44" s="1"/>
    </row>
    <row r="45" spans="2:4" x14ac:dyDescent="0.35">
      <c r="C45" s="3"/>
      <c r="D45" s="1"/>
    </row>
    <row r="46" spans="2:4" x14ac:dyDescent="0.35">
      <c r="B46" s="9" t="s">
        <v>74</v>
      </c>
      <c r="C46" s="2"/>
      <c r="D46" s="10"/>
    </row>
    <row r="47" spans="2:4" x14ac:dyDescent="0.35">
      <c r="B47" t="s">
        <v>80</v>
      </c>
      <c r="C47" t="s">
        <v>81</v>
      </c>
      <c r="D47" s="1"/>
    </row>
    <row r="48" spans="2:4" x14ac:dyDescent="0.35">
      <c r="B48" t="s">
        <v>83</v>
      </c>
      <c r="C48" t="s">
        <v>82</v>
      </c>
      <c r="D48" s="1"/>
    </row>
    <row r="49" spans="2:4" x14ac:dyDescent="0.35">
      <c r="B49" t="s">
        <v>0</v>
      </c>
      <c r="D49" s="1"/>
    </row>
    <row r="50" spans="2:4" x14ac:dyDescent="0.35">
      <c r="C50" s="3"/>
      <c r="D50" s="1"/>
    </row>
    <row r="51" spans="2:4" x14ac:dyDescent="0.35">
      <c r="B51" s="9" t="s">
        <v>25</v>
      </c>
      <c r="C51" s="2"/>
      <c r="D51" s="10"/>
    </row>
    <row r="52" spans="2:4" x14ac:dyDescent="0.35">
      <c r="B52" t="s">
        <v>70</v>
      </c>
      <c r="C52" t="s">
        <v>84</v>
      </c>
      <c r="D52" s="1"/>
    </row>
    <row r="53" spans="2:4" x14ac:dyDescent="0.35">
      <c r="B53" s="3" t="s">
        <v>78</v>
      </c>
      <c r="C53" s="14" t="s">
        <v>85</v>
      </c>
      <c r="D53" s="1"/>
    </row>
    <row r="54" spans="2:4" x14ac:dyDescent="0.35">
      <c r="D54" s="1"/>
    </row>
    <row r="56" spans="2:4" x14ac:dyDescent="0.35">
      <c r="B56" s="9" t="s">
        <v>36</v>
      </c>
      <c r="C56" t="s">
        <v>86</v>
      </c>
      <c r="D56" s="10"/>
    </row>
  </sheetData>
  <mergeCells count="3">
    <mergeCell ref="B1:C1"/>
    <mergeCell ref="B22:C22"/>
    <mergeCell ref="B40:C40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2849-C7B7-4479-83E9-45712A18DE54}">
  <dimension ref="B2:C52"/>
  <sheetViews>
    <sheetView topLeftCell="A35" zoomScale="90" zoomScaleNormal="90" workbookViewId="0">
      <selection activeCell="C47" sqref="C47"/>
    </sheetView>
  </sheetViews>
  <sheetFormatPr defaultRowHeight="14.5" x14ac:dyDescent="0.35"/>
  <cols>
    <col min="2" max="2" width="49.1796875" bestFit="1" customWidth="1"/>
    <col min="3" max="3" width="116.7265625" bestFit="1" customWidth="1"/>
  </cols>
  <sheetData>
    <row r="2" spans="2:3" x14ac:dyDescent="0.35">
      <c r="B2" s="23" t="s">
        <v>41</v>
      </c>
      <c r="C2" s="23"/>
    </row>
    <row r="3" spans="2:3" x14ac:dyDescent="0.35">
      <c r="C3" s="2" t="s">
        <v>42</v>
      </c>
    </row>
    <row r="4" spans="2:3" x14ac:dyDescent="0.35">
      <c r="B4" s="9" t="s">
        <v>28</v>
      </c>
    </row>
    <row r="5" spans="2:3" x14ac:dyDescent="0.35">
      <c r="B5" t="s">
        <v>87</v>
      </c>
      <c r="C5" s="16" t="s">
        <v>88</v>
      </c>
    </row>
    <row r="6" spans="2:3" x14ac:dyDescent="0.35">
      <c r="B6" t="s">
        <v>89</v>
      </c>
      <c r="C6" s="16" t="s">
        <v>90</v>
      </c>
    </row>
    <row r="7" spans="2:3" x14ac:dyDescent="0.35">
      <c r="B7" t="s">
        <v>91</v>
      </c>
      <c r="C7" s="16" t="s">
        <v>92</v>
      </c>
    </row>
    <row r="8" spans="2:3" x14ac:dyDescent="0.35">
      <c r="B8" t="s">
        <v>93</v>
      </c>
      <c r="C8" s="16" t="s">
        <v>94</v>
      </c>
    </row>
    <row r="9" spans="2:3" x14ac:dyDescent="0.35">
      <c r="C9" s="14"/>
    </row>
    <row r="10" spans="2:3" x14ac:dyDescent="0.35">
      <c r="C10" s="3"/>
    </row>
    <row r="11" spans="2:3" x14ac:dyDescent="0.35">
      <c r="B11" t="s">
        <v>95</v>
      </c>
      <c r="C11" s="16" t="s">
        <v>96</v>
      </c>
    </row>
    <row r="12" spans="2:3" x14ac:dyDescent="0.35">
      <c r="B12" t="s">
        <v>97</v>
      </c>
      <c r="C12" s="16" t="s">
        <v>98</v>
      </c>
    </row>
    <row r="13" spans="2:3" x14ac:dyDescent="0.35">
      <c r="B13" t="s">
        <v>99</v>
      </c>
      <c r="C13" s="16" t="s">
        <v>100</v>
      </c>
    </row>
    <row r="14" spans="2:3" x14ac:dyDescent="0.35">
      <c r="B14" t="s">
        <v>101</v>
      </c>
      <c r="C14" s="16" t="s">
        <v>102</v>
      </c>
    </row>
    <row r="17" spans="2:3" x14ac:dyDescent="0.35">
      <c r="B17" s="24" t="s">
        <v>7</v>
      </c>
      <c r="C17" s="25"/>
    </row>
    <row r="18" spans="2:3" x14ac:dyDescent="0.35">
      <c r="B18" s="9" t="s">
        <v>10</v>
      </c>
      <c r="C18" s="2"/>
    </row>
    <row r="19" spans="2:3" ht="101.5" x14ac:dyDescent="0.35">
      <c r="B19" s="2" t="s">
        <v>103</v>
      </c>
      <c r="C19" s="17" t="s">
        <v>104</v>
      </c>
    </row>
    <row r="20" spans="2:3" ht="101.5" x14ac:dyDescent="0.35">
      <c r="B20" s="2" t="s">
        <v>105</v>
      </c>
      <c r="C20" s="17" t="s">
        <v>106</v>
      </c>
    </row>
    <row r="22" spans="2:3" x14ac:dyDescent="0.35">
      <c r="B22" s="9" t="s">
        <v>17</v>
      </c>
      <c r="C22" s="2"/>
    </row>
    <row r="23" spans="2:3" ht="116" x14ac:dyDescent="0.35">
      <c r="B23" t="s">
        <v>26</v>
      </c>
      <c r="C23" s="17" t="s">
        <v>107</v>
      </c>
    </row>
    <row r="24" spans="2:3" x14ac:dyDescent="0.35">
      <c r="B24" s="3" t="s">
        <v>108</v>
      </c>
      <c r="C24" s="17" t="s">
        <v>109</v>
      </c>
    </row>
    <row r="25" spans="2:3" x14ac:dyDescent="0.35">
      <c r="B25" s="3" t="s">
        <v>65</v>
      </c>
      <c r="C25" s="18" t="s">
        <v>111</v>
      </c>
    </row>
    <row r="26" spans="2:3" x14ac:dyDescent="0.35">
      <c r="B26" t="s">
        <v>21</v>
      </c>
      <c r="C26" s="3" t="s">
        <v>112</v>
      </c>
    </row>
    <row r="27" spans="2:3" x14ac:dyDescent="0.35">
      <c r="B27" t="s">
        <v>110</v>
      </c>
      <c r="C27" t="s">
        <v>113</v>
      </c>
    </row>
    <row r="28" spans="2:3" x14ac:dyDescent="0.35">
      <c r="B28" s="3"/>
      <c r="C28" s="3"/>
    </row>
    <row r="29" spans="2:3" x14ac:dyDescent="0.35">
      <c r="B29" s="9" t="s">
        <v>27</v>
      </c>
      <c r="C29" s="2"/>
    </row>
    <row r="30" spans="2:3" ht="43.5" x14ac:dyDescent="0.35">
      <c r="B30" t="s">
        <v>114</v>
      </c>
      <c r="C30" s="17" t="s">
        <v>117</v>
      </c>
    </row>
    <row r="31" spans="2:3" x14ac:dyDescent="0.35">
      <c r="B31" t="s">
        <v>32</v>
      </c>
      <c r="C31" t="s">
        <v>118</v>
      </c>
    </row>
    <row r="32" spans="2:3" x14ac:dyDescent="0.35">
      <c r="B32" t="s">
        <v>33</v>
      </c>
      <c r="C32" s="3" t="s">
        <v>119</v>
      </c>
    </row>
    <row r="33" spans="2:3" x14ac:dyDescent="0.35">
      <c r="B33" t="s">
        <v>34</v>
      </c>
      <c r="C33" s="3" t="s">
        <v>120</v>
      </c>
    </row>
    <row r="34" spans="2:3" ht="72.5" x14ac:dyDescent="0.35">
      <c r="B34" t="s">
        <v>115</v>
      </c>
      <c r="C34" s="20" t="s">
        <v>121</v>
      </c>
    </row>
    <row r="35" spans="2:3" x14ac:dyDescent="0.35">
      <c r="B35" t="s">
        <v>35</v>
      </c>
      <c r="C35" s="20" t="s">
        <v>122</v>
      </c>
    </row>
    <row r="36" spans="2:3" ht="58" x14ac:dyDescent="0.35">
      <c r="B36" t="s">
        <v>116</v>
      </c>
      <c r="C36" s="20" t="s">
        <v>123</v>
      </c>
    </row>
    <row r="38" spans="2:3" x14ac:dyDescent="0.35">
      <c r="B38" s="26" t="s">
        <v>124</v>
      </c>
      <c r="C38" s="26"/>
    </row>
    <row r="39" spans="2:3" x14ac:dyDescent="0.35">
      <c r="B39" s="9" t="s">
        <v>125</v>
      </c>
      <c r="C39" s="2"/>
    </row>
    <row r="40" spans="2:3" x14ac:dyDescent="0.35">
      <c r="B40" t="s">
        <v>126</v>
      </c>
      <c r="C40" t="s">
        <v>129</v>
      </c>
    </row>
    <row r="41" spans="2:3" x14ac:dyDescent="0.35">
      <c r="B41" t="s">
        <v>127</v>
      </c>
      <c r="C41" t="s">
        <v>130</v>
      </c>
    </row>
    <row r="42" spans="2:3" x14ac:dyDescent="0.35">
      <c r="B42" t="s">
        <v>67</v>
      </c>
      <c r="C42" s="14"/>
    </row>
    <row r="43" spans="2:3" x14ac:dyDescent="0.35">
      <c r="C43" s="3"/>
    </row>
    <row r="44" spans="2:3" x14ac:dyDescent="0.35">
      <c r="B44" s="9" t="s">
        <v>74</v>
      </c>
      <c r="C44" s="2"/>
    </row>
    <row r="45" spans="2:3" x14ac:dyDescent="0.35">
      <c r="B45" t="s">
        <v>5</v>
      </c>
      <c r="C45" t="s">
        <v>131</v>
      </c>
    </row>
    <row r="46" spans="2:3" x14ac:dyDescent="0.35">
      <c r="B46" t="s">
        <v>6</v>
      </c>
      <c r="C46" t="s">
        <v>132</v>
      </c>
    </row>
    <row r="47" spans="2:3" x14ac:dyDescent="0.35">
      <c r="B47" t="s">
        <v>128</v>
      </c>
      <c r="C47" t="s">
        <v>133</v>
      </c>
    </row>
    <row r="48" spans="2:3" x14ac:dyDescent="0.35">
      <c r="C48" s="3"/>
    </row>
    <row r="49" spans="2:3" x14ac:dyDescent="0.35">
      <c r="B49" s="9" t="s">
        <v>25</v>
      </c>
      <c r="C49" s="2"/>
    </row>
    <row r="50" spans="2:3" x14ac:dyDescent="0.35">
      <c r="B50" t="s">
        <v>26</v>
      </c>
      <c r="C50" t="s">
        <v>134</v>
      </c>
    </row>
    <row r="51" spans="2:3" x14ac:dyDescent="0.35">
      <c r="B51" s="3"/>
      <c r="C51" s="14"/>
    </row>
    <row r="52" spans="2:3" ht="72.5" x14ac:dyDescent="0.35">
      <c r="B52" s="9" t="s">
        <v>36</v>
      </c>
      <c r="C52" s="20" t="s">
        <v>135</v>
      </c>
    </row>
  </sheetData>
  <mergeCells count="2">
    <mergeCell ref="B17:C17"/>
    <mergeCell ref="B38:C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Tab to be filled in</vt:lpstr>
      <vt:lpstr>General notes</vt:lpstr>
      <vt:lpstr>Fictitious explanation DSA</vt:lpstr>
      <vt:lpstr>'General notes'!Afdrukbereik</vt:lpstr>
      <vt:lpstr>'Tab to be filled in'!Afdrukbereik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De Rycke</dc:creator>
  <cp:lastModifiedBy>Heike Krenn</cp:lastModifiedBy>
  <cp:lastPrinted>2023-05-09T14:42:32Z</cp:lastPrinted>
  <dcterms:created xsi:type="dcterms:W3CDTF">2022-10-19T13:39:20Z</dcterms:created>
  <dcterms:modified xsi:type="dcterms:W3CDTF">2023-09-25T11:37:11Z</dcterms:modified>
</cp:coreProperties>
</file>